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fileSharing readOnlyRecommended="1"/>
  <workbookPr filterPrivacy="1" codeName="ThisWorkbook" hidePivotFieldList="1" defaultThemeVersion="124226"/>
  <bookViews>
    <workbookView xWindow="-120" yWindow="-120" windowWidth="20730" windowHeight="11160"/>
  </bookViews>
  <sheets>
    <sheet name="Men's" sheetId="52" r:id="rId1"/>
    <sheet name="Women's" sheetId="51" r:id="rId2"/>
  </sheets>
  <calcPr calcId="145621"/>
</workbook>
</file>

<file path=xl/calcChain.xml><?xml version="1.0" encoding="utf-8"?>
<calcChain xmlns="http://schemas.openxmlformats.org/spreadsheetml/2006/main">
  <c r="P7" i="51" l="1"/>
  <c r="P8" i="51"/>
  <c r="P9" i="51"/>
  <c r="P10" i="51"/>
  <c r="P11" i="51"/>
  <c r="P12" i="51"/>
  <c r="P13" i="51"/>
  <c r="P14" i="51"/>
  <c r="P15" i="51"/>
  <c r="V7" i="52"/>
  <c r="V8" i="52"/>
  <c r="V9" i="52"/>
  <c r="V10" i="52"/>
  <c r="V11" i="52"/>
  <c r="V12" i="52"/>
  <c r="V13" i="52"/>
  <c r="E16" i="51"/>
  <c r="F16" i="51"/>
  <c r="G16" i="51"/>
  <c r="H16" i="51"/>
  <c r="I16" i="51"/>
  <c r="J16" i="51"/>
  <c r="K16" i="51"/>
  <c r="L16" i="51"/>
  <c r="M16" i="51"/>
  <c r="N16" i="51"/>
  <c r="O16" i="51"/>
  <c r="U14" i="52"/>
  <c r="T14" i="52"/>
  <c r="S14" i="52"/>
  <c r="R14" i="52"/>
  <c r="Q14" i="52"/>
  <c r="P14" i="52"/>
  <c r="O14" i="52"/>
  <c r="N14" i="52"/>
  <c r="M14" i="52"/>
  <c r="L14" i="52"/>
  <c r="K14" i="52"/>
  <c r="J14" i="52"/>
  <c r="I14" i="52"/>
  <c r="H14" i="52"/>
  <c r="G14" i="52"/>
  <c r="F14" i="52"/>
  <c r="E14" i="52"/>
  <c r="Y13" i="52"/>
  <c r="Y12" i="52"/>
  <c r="Y11" i="52"/>
  <c r="Y10" i="52"/>
  <c r="Y9" i="52"/>
  <c r="Y8" i="52"/>
  <c r="Y7" i="52"/>
  <c r="S15" i="51"/>
  <c r="S14" i="51"/>
  <c r="S13" i="51"/>
  <c r="S12" i="51"/>
  <c r="S11" i="51"/>
  <c r="S10" i="51"/>
  <c r="S9" i="51"/>
  <c r="S8" i="51"/>
  <c r="S7" i="51"/>
  <c r="V5" i="52" l="1"/>
  <c r="P5" i="51"/>
  <c r="P16" i="51"/>
  <c r="V14" i="52"/>
</calcChain>
</file>

<file path=xl/sharedStrings.xml><?xml version="1.0" encoding="utf-8"?>
<sst xmlns="http://schemas.openxmlformats.org/spreadsheetml/2006/main" count="130" uniqueCount="78">
  <si>
    <t>Material</t>
  </si>
  <si>
    <t>171</t>
  </si>
  <si>
    <t>172</t>
  </si>
  <si>
    <t>173</t>
  </si>
  <si>
    <t>Description</t>
  </si>
  <si>
    <t>10</t>
  </si>
  <si>
    <t>11</t>
  </si>
  <si>
    <t>12</t>
  </si>
  <si>
    <t>7H</t>
  </si>
  <si>
    <t>8</t>
  </si>
  <si>
    <t>8H</t>
  </si>
  <si>
    <t>9</t>
  </si>
  <si>
    <t>9H</t>
  </si>
  <si>
    <t>10H</t>
  </si>
  <si>
    <t>11H</t>
  </si>
  <si>
    <t>4</t>
  </si>
  <si>
    <t>13</t>
  </si>
  <si>
    <t>6H</t>
  </si>
  <si>
    <t>7</t>
  </si>
  <si>
    <t>6</t>
  </si>
  <si>
    <t>5</t>
  </si>
  <si>
    <t>5H</t>
  </si>
  <si>
    <t>Men</t>
  </si>
  <si>
    <t>Women</t>
  </si>
  <si>
    <t>Grand Total</t>
  </si>
  <si>
    <t>174</t>
  </si>
  <si>
    <t>Wholesale</t>
  </si>
  <si>
    <t>181</t>
  </si>
  <si>
    <t>08003-011-M</t>
  </si>
  <si>
    <t>SKYTOP~BLACK/WHITE~M</t>
  </si>
  <si>
    <t>08032-456-M</t>
  </si>
  <si>
    <t>SKYTOP V~MINT/ROSE-WHITE~M</t>
  </si>
  <si>
    <t>08032-618-M</t>
  </si>
  <si>
    <t>SKYTOP V~LIGHT PINK~M</t>
  </si>
  <si>
    <t>08047-125-M</t>
  </si>
  <si>
    <t>CHARLES~OFF WHITE-OFF WHITE~M</t>
  </si>
  <si>
    <t>08173-262-M</t>
  </si>
  <si>
    <t>SKYTOP~BROWN - GUM~M</t>
  </si>
  <si>
    <t>08342-723-M</t>
  </si>
  <si>
    <t>FLOW RUN EVO~GOLDENROD/WHITE~M</t>
  </si>
  <si>
    <t>98026-069-M</t>
  </si>
  <si>
    <t>NOIZ~BLACK OIL SLICK~M</t>
  </si>
  <si>
    <t>98026-160-M</t>
  </si>
  <si>
    <t>NOIZ~WHITE OIL SLICK~M</t>
  </si>
  <si>
    <t>98026-673-M</t>
  </si>
  <si>
    <t>NOIZ~ROSE GOLD-WHITE~M</t>
  </si>
  <si>
    <t>98027-003-M</t>
  </si>
  <si>
    <t>SCISSOR~BLACK/WHITE~M</t>
  </si>
  <si>
    <t>98027-107-M</t>
  </si>
  <si>
    <t>SCISSOR~OFF WHITE~M</t>
  </si>
  <si>
    <t>98027-360-M</t>
  </si>
  <si>
    <t>SCISSOR~GOTHIC OLIVE/WHITE~M</t>
  </si>
  <si>
    <t>98027-423-M</t>
  </si>
  <si>
    <t>SCISSOR~SLATE/WHITE~M</t>
  </si>
  <si>
    <t>98027-427-M</t>
  </si>
  <si>
    <t>SCISSOR~BLUE-WHITE~M</t>
  </si>
  <si>
    <t>98027-639-M</t>
  </si>
  <si>
    <t>SCISSOR~CORAL-WHITE~M</t>
  </si>
  <si>
    <t xml:space="preserve">MEN'S  </t>
  </si>
  <si>
    <t>Gender</t>
  </si>
  <si>
    <t>Total</t>
  </si>
  <si>
    <t>Sea</t>
  </si>
  <si>
    <t>Cost</t>
  </si>
  <si>
    <t>USD $</t>
  </si>
  <si>
    <t>MSRP</t>
  </si>
  <si>
    <t xml:space="preserve">WOMEN'S  </t>
  </si>
  <si>
    <t>Totals</t>
  </si>
  <si>
    <t>https://suprafootwear.com/products/08047-125-m</t>
  </si>
  <si>
    <t>https://suprafootwear.com/search?type=product&amp;q=08032-618-M*</t>
  </si>
  <si>
    <t>https://suprafootwear.com/search?type=product&amp;q=08342-723-M*</t>
  </si>
  <si>
    <t>https://suprafootwear.com/search?type=product&amp;q=08003-011-M*</t>
  </si>
  <si>
    <t>https://suprafootwear.com/products/08032-456-m</t>
  </si>
  <si>
    <t>https://suprafootwear.com/search?type=product&amp;q=08173-262-M*</t>
  </si>
  <si>
    <t>https://suprafootwear.com/search?type=product&amp;q=98026-069-M*</t>
  </si>
  <si>
    <t>https://suprafootwear.com/products/98027-427-m</t>
  </si>
  <si>
    <t>https://suprafootwear.com/products/98026-673-m</t>
  </si>
  <si>
    <t>https://suprafootwear.com/products/98027-003-m</t>
  </si>
  <si>
    <t>https://suprafootwear.com/products/98027-423-m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</si>
</sst>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0_);\(0\)"/>
  </numFmts>
  <fonts count="31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29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1F497D"/>
      <name val="Symbol"/>
      <family val="1"/>
      <charset val="2"/>
    </font>
    <font>
      <sz val="11"/>
      <color rgb="FFFF0000"/>
      <name val="Calibri"/>
      <family val="2"/>
      <charset val="129"/>
      <scheme val="minor"/>
    </font>
    <font>
      <strike/>
      <sz val="11"/>
      <color rgb="FFFF0000"/>
      <name val="Calibri"/>
      <family val="2"/>
      <charset val="129"/>
      <scheme val="minor"/>
    </font>
    <font>
      <sz val="11"/>
      <name val="Calibri"/>
      <family val="2"/>
      <charset val="129"/>
      <scheme val="minor"/>
    </font>
    <font>
      <b/>
      <sz val="11"/>
      <name val="Calibri"/>
      <family val="2"/>
      <charset val="129"/>
      <scheme val="minor"/>
    </font>
    <font>
      <u/>
      <sz val="11"/>
      <color theme="10"/>
      <name val="Calibri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>
      <alignment vertical="center"/>
    </xf>
    <xf numFmtId="0" fontId="6" fillId="0" borderId="0"/>
    <xf numFmtId="0" fontId="4" fillId="0" borderId="0"/>
    <xf numFmtId="165" fontId="6" fillId="0" borderId="0" applyFont="0" applyFill="0" applyBorder="0" applyAlignment="0" applyProtection="0"/>
    <xf numFmtId="0" fontId="6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4" applyNumberFormat="0" applyAlignment="0" applyProtection="0"/>
    <xf numFmtId="0" fontId="16" fillId="8" borderId="5" applyNumberFormat="0" applyAlignment="0" applyProtection="0"/>
    <xf numFmtId="0" fontId="17" fillId="8" borderId="4" applyNumberFormat="0" applyAlignment="0" applyProtection="0"/>
    <xf numFmtId="0" fontId="18" fillId="0" borderId="6" applyNumberFormat="0" applyFill="0" applyAlignment="0" applyProtection="0"/>
    <xf numFmtId="0" fontId="19" fillId="9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2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2" fillId="34" borderId="0" applyNumberFormat="0" applyBorder="0" applyAlignment="0" applyProtection="0"/>
    <xf numFmtId="0" fontId="2" fillId="10" borderId="8" applyNumberFormat="0" applyFont="0" applyAlignment="0" applyProtection="0"/>
    <xf numFmtId="0" fontId="30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3" fillId="3" borderId="0" xfId="0" applyFont="1" applyFill="1">
      <alignment vertical="center"/>
    </xf>
    <xf numFmtId="0" fontId="0" fillId="3" borderId="0" xfId="0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4" fillId="2" borderId="0" xfId="0" applyFont="1" applyFill="1">
      <alignment vertical="center"/>
    </xf>
    <xf numFmtId="166" fontId="5" fillId="2" borderId="12" xfId="0" applyNumberFormat="1" applyFont="1" applyFill="1" applyBorder="1" applyAlignment="1">
      <alignment horizontal="center" vertical="center"/>
    </xf>
    <xf numFmtId="166" fontId="5" fillId="2" borderId="12" xfId="7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right" vertical="center"/>
    </xf>
    <xf numFmtId="167" fontId="5" fillId="2" borderId="10" xfId="7" applyNumberFormat="1" applyFont="1" applyFill="1" applyBorder="1" applyAlignment="1">
      <alignment horizontal="right" vertical="center"/>
    </xf>
    <xf numFmtId="165" fontId="0" fillId="2" borderId="0" xfId="0" applyNumberFormat="1" applyFill="1">
      <alignment vertical="center"/>
    </xf>
    <xf numFmtId="0" fontId="25" fillId="0" borderId="0" xfId="0" applyFont="1" applyAlignment="1">
      <alignment horizontal="left" vertical="center" indent="5"/>
    </xf>
    <xf numFmtId="0" fontId="26" fillId="2" borderId="10" xfId="0" applyFont="1" applyFill="1" applyBorder="1">
      <alignment vertical="center"/>
    </xf>
    <xf numFmtId="0" fontId="26" fillId="2" borderId="0" xfId="0" applyFont="1" applyFill="1">
      <alignment vertical="center"/>
    </xf>
    <xf numFmtId="0" fontId="27" fillId="2" borderId="10" xfId="0" applyFont="1" applyFill="1" applyBorder="1">
      <alignment vertical="center"/>
    </xf>
    <xf numFmtId="0" fontId="27" fillId="2" borderId="0" xfId="0" applyFont="1" applyFill="1">
      <alignment vertical="center"/>
    </xf>
    <xf numFmtId="0" fontId="1" fillId="2" borderId="0" xfId="0" applyFont="1" applyFill="1">
      <alignment vertical="center"/>
    </xf>
    <xf numFmtId="9" fontId="0" fillId="2" borderId="0" xfId="8" applyFont="1" applyFill="1" applyAlignment="1">
      <alignment horizontal="center" vertical="center"/>
    </xf>
    <xf numFmtId="0" fontId="28" fillId="2" borderId="10" xfId="0" applyFont="1" applyFill="1" applyBorder="1">
      <alignment vertical="center"/>
    </xf>
    <xf numFmtId="0" fontId="28" fillId="2" borderId="10" xfId="0" applyFont="1" applyFill="1" applyBorder="1" applyAlignment="1">
      <alignment horizontal="right" vertical="center"/>
    </xf>
    <xf numFmtId="166" fontId="28" fillId="2" borderId="10" xfId="7" applyNumberFormat="1" applyFont="1" applyFill="1" applyBorder="1" applyAlignment="1">
      <alignment vertical="center"/>
    </xf>
    <xf numFmtId="0" fontId="28" fillId="2" borderId="0" xfId="0" applyFont="1" applyFill="1">
      <alignment vertical="center"/>
    </xf>
    <xf numFmtId="164" fontId="28" fillId="2" borderId="10" xfId="1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2" borderId="10" xfId="0" applyFont="1" applyFill="1" applyBorder="1">
      <alignment vertical="center"/>
    </xf>
    <xf numFmtId="167" fontId="29" fillId="2" borderId="10" xfId="7" applyNumberFormat="1" applyFont="1" applyFill="1" applyBorder="1" applyAlignment="1">
      <alignment vertical="center"/>
    </xf>
    <xf numFmtId="0" fontId="29" fillId="2" borderId="0" xfId="0" applyFont="1" applyFill="1">
      <alignment vertical="center"/>
    </xf>
    <xf numFmtId="0" fontId="29" fillId="2" borderId="0" xfId="0" applyFont="1" applyFill="1" applyAlignment="1">
      <alignment horizontal="center" vertical="center"/>
    </xf>
    <xf numFmtId="166" fontId="5" fillId="2" borderId="10" xfId="7" applyNumberFormat="1" applyFont="1" applyFill="1" applyBorder="1" applyAlignment="1">
      <alignment vertical="center"/>
    </xf>
    <xf numFmtId="166" fontId="0" fillId="2" borderId="0" xfId="7" applyNumberFormat="1" applyFont="1" applyFill="1" applyAlignment="1">
      <alignment vertical="center"/>
    </xf>
    <xf numFmtId="166" fontId="29" fillId="2" borderId="10" xfId="7" applyNumberFormat="1" applyFont="1" applyFill="1" applyBorder="1" applyAlignment="1">
      <alignment vertical="center"/>
    </xf>
    <xf numFmtId="0" fontId="5" fillId="2" borderId="13" xfId="0" applyFont="1" applyFill="1" applyBorder="1">
      <alignment vertical="center"/>
    </xf>
    <xf numFmtId="0" fontId="28" fillId="2" borderId="1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5" fillId="2" borderId="14" xfId="0" applyFont="1" applyFill="1" applyBorder="1">
      <alignment vertical="center"/>
    </xf>
    <xf numFmtId="166" fontId="0" fillId="2" borderId="0" xfId="0" applyNumberFormat="1" applyFill="1">
      <alignment vertical="center"/>
    </xf>
    <xf numFmtId="0" fontId="30" fillId="0" borderId="0" xfId="53">
      <alignment vertical="center"/>
    </xf>
    <xf numFmtId="0" fontId="5" fillId="2" borderId="0" xfId="0" applyFont="1" applyFill="1" applyAlignment="1">
      <alignment horizontal="center" vertical="center"/>
    </xf>
  </cellXfs>
  <cellStyles count="54">
    <cellStyle name="20% - Accent1" xfId="29" builtinId="30" customBuiltin="1"/>
    <cellStyle name="20% - Accent2" xfId="33" builtinId="34" customBuiltin="1"/>
    <cellStyle name="20% - Accent3" xfId="37" builtinId="38" customBuiltin="1"/>
    <cellStyle name="20% - Accent4" xfId="41" builtinId="42" customBuiltin="1"/>
    <cellStyle name="20% - Accent5" xfId="45" builtinId="46" customBuiltin="1"/>
    <cellStyle name="20% - Accent6" xfId="49" builtinId="50" customBuiltin="1"/>
    <cellStyle name="40% - Accent1" xfId="30" builtinId="31" customBuiltin="1"/>
    <cellStyle name="40% - Accent2" xfId="34" builtinId="35" customBuiltin="1"/>
    <cellStyle name="40% - Accent3" xfId="38" builtinId="39" customBuiltin="1"/>
    <cellStyle name="40% - Accent4" xfId="42" builtinId="43" customBuiltin="1"/>
    <cellStyle name="40% - Accent5" xfId="46" builtinId="47" customBuiltin="1"/>
    <cellStyle name="40% - Accent6" xfId="50" builtinId="51" customBuiltin="1"/>
    <cellStyle name="60% - Accent1" xfId="31" builtinId="32" customBuiltin="1"/>
    <cellStyle name="60% - Accent2" xfId="35" builtinId="36" customBuiltin="1"/>
    <cellStyle name="60% - Accent3" xfId="39" builtinId="40" customBuiltin="1"/>
    <cellStyle name="60% - Accent4" xfId="43" builtinId="44" customBuiltin="1"/>
    <cellStyle name="60% - Accent5" xfId="47" builtinId="48" customBuiltin="1"/>
    <cellStyle name="60% - Accent6" xfId="51" builtinId="52" customBuiltin="1"/>
    <cellStyle name="Accent1" xfId="28" builtinId="29" customBuiltin="1"/>
    <cellStyle name="Accent2" xfId="32" builtinId="33" customBuiltin="1"/>
    <cellStyle name="Accent3" xfId="36" builtinId="37" customBuiltin="1"/>
    <cellStyle name="Accent4" xfId="40" builtinId="41" customBuiltin="1"/>
    <cellStyle name="Accent5" xfId="44" builtinId="45" customBuiltin="1"/>
    <cellStyle name="Accent6" xfId="48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7" builtinId="3"/>
    <cellStyle name="Comma 2" xfId="3"/>
    <cellStyle name="Comma 2 2" xfId="5"/>
    <cellStyle name="Comma 2 2 2" xfId="9"/>
    <cellStyle name="Currency" xfId="11" builtinId="4"/>
    <cellStyle name="Explanatory Text" xfId="26" builtinId="53" customBuiltin="1"/>
    <cellStyle name="Good" xfId="17" builtinId="26" customBuiltin="1"/>
    <cellStyle name="Heading 1" xfId="13" builtinId="16" customBuiltin="1"/>
    <cellStyle name="Heading 2" xfId="14" builtinId="17" customBuiltin="1"/>
    <cellStyle name="Heading 3" xfId="15" builtinId="18" customBuiltin="1"/>
    <cellStyle name="Heading 4" xfId="16" builtinId="19" customBuiltin="1"/>
    <cellStyle name="Hyperlink" xfId="53" builtinId="8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/>
    <cellStyle name="Normal 2" xfId="1"/>
    <cellStyle name="Normal 3" xfId="4"/>
    <cellStyle name="Normal 5" xfId="2"/>
    <cellStyle name="Note 2" xfId="52"/>
    <cellStyle name="Output" xfId="21" builtinId="21" customBuiltin="1"/>
    <cellStyle name="Percent" xfId="8" builtinId="5"/>
    <cellStyle name="Percent 2 2" xfId="6"/>
    <cellStyle name="Percent 2 2 2" xfId="10"/>
    <cellStyle name="Title" xfId="12" builtinId="15" customBuiltin="1"/>
    <cellStyle name="Total" xfId="27" builtinId="25" customBuiltin="1"/>
    <cellStyle name="Warning Text" xfId="25" builtinId="11" customBuiltin="1"/>
  </cellStyles>
  <dxfs count="0"/>
  <tableStyles count="0" defaultTableStyle="TableStyleMedium9" defaultPivotStyle="PivotStyleLight16"/>
  <colors>
    <mruColors>
      <color rgb="FFCCFFFF"/>
      <color rgb="FF66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suprafootwear.com/search?type=product&amp;q=08342-723-M*" TargetMode="External"/><Relationship Id="rId7" Type="http://schemas.openxmlformats.org/officeDocument/2006/relationships/hyperlink" Target="https://suprafootwear.com/search?type=product&amp;q=08173-262-M*" TargetMode="External"/><Relationship Id="rId2" Type="http://schemas.openxmlformats.org/officeDocument/2006/relationships/hyperlink" Target="https://suprafootwear.com/search?type=product&amp;q=08032-618-M*" TargetMode="External"/><Relationship Id="rId1" Type="http://schemas.openxmlformats.org/officeDocument/2006/relationships/hyperlink" Target="https://suprafootwear.com/products/08047-125-m" TargetMode="External"/><Relationship Id="rId6" Type="http://schemas.openxmlformats.org/officeDocument/2006/relationships/hyperlink" Target="https://suprafootwear.com/search?type=product&amp;q=08032-618-M*" TargetMode="External"/><Relationship Id="rId5" Type="http://schemas.openxmlformats.org/officeDocument/2006/relationships/hyperlink" Target="https://suprafootwear.com/products/08032-456-m" TargetMode="External"/><Relationship Id="rId4" Type="http://schemas.openxmlformats.org/officeDocument/2006/relationships/hyperlink" Target="https://suprafootwear.com/search?type=product&amp;q=08003-011-M*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uprafootwear.com/products/98026-673-m" TargetMode="External"/><Relationship Id="rId2" Type="http://schemas.openxmlformats.org/officeDocument/2006/relationships/hyperlink" Target="https://suprafootwear.com/products/98027-427-m" TargetMode="External"/><Relationship Id="rId1" Type="http://schemas.openxmlformats.org/officeDocument/2006/relationships/hyperlink" Target="https://suprafootwear.com/search?type=product&amp;q=98026-069-M*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suprafootwear.com/products/98027-423-m" TargetMode="External"/><Relationship Id="rId4" Type="http://schemas.openxmlformats.org/officeDocument/2006/relationships/hyperlink" Target="https://suprafootwear.com/products/98027-003-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A19"/>
  <sheetViews>
    <sheetView tabSelected="1" workbookViewId="0">
      <pane ySplit="6" topLeftCell="A7" activePane="bottomLeft" state="frozen"/>
      <selection activeCell="B1" sqref="B1"/>
      <selection pane="bottomLeft" activeCell="V20" sqref="V20"/>
    </sheetView>
  </sheetViews>
  <sheetFormatPr defaultRowHeight="15"/>
  <cols>
    <col min="1" max="1" width="14" style="2" customWidth="1"/>
    <col min="2" max="2" width="4.140625" style="2" bestFit="1" customWidth="1"/>
    <col min="3" max="3" width="12.140625" style="2" bestFit="1" customWidth="1"/>
    <col min="4" max="4" width="34.7109375" style="2" customWidth="1"/>
    <col min="5" max="5" width="4.7109375" style="2" bestFit="1" customWidth="1"/>
    <col min="6" max="18" width="5.7109375" style="2" bestFit="1" customWidth="1"/>
    <col min="19" max="19" width="4.7109375" style="2" bestFit="1" customWidth="1"/>
    <col min="20" max="20" width="5.7109375" style="2" bestFit="1" customWidth="1"/>
    <col min="21" max="21" width="4.7109375" style="2" bestFit="1" customWidth="1"/>
    <col min="22" max="22" width="11.28515625" style="2" bestFit="1" customWidth="1"/>
    <col min="23" max="23" width="1.42578125" style="2" customWidth="1"/>
    <col min="24" max="24" width="10.42578125" style="3" bestFit="1" customWidth="1"/>
    <col min="25" max="25" width="9" style="3" bestFit="1" customWidth="1"/>
    <col min="26" max="26" width="1.42578125" style="3" customWidth="1"/>
    <col min="27" max="16384" width="9.140625" style="2"/>
  </cols>
  <sheetData>
    <row r="1" spans="1:27" ht="18.75">
      <c r="B1" s="1"/>
    </row>
    <row r="2" spans="1:27" ht="18.75">
      <c r="B2" s="4" t="s">
        <v>58</v>
      </c>
      <c r="C2" s="5"/>
      <c r="D2" s="5"/>
      <c r="E2" s="5"/>
      <c r="V2" s="20"/>
      <c r="X2" s="21"/>
      <c r="Y2" s="21"/>
    </row>
    <row r="3" spans="1:27" ht="19.5" thickBot="1">
      <c r="B3" s="1"/>
      <c r="V3" s="20"/>
      <c r="X3" s="21"/>
      <c r="Y3" s="21"/>
    </row>
    <row r="4" spans="1:27">
      <c r="B4" s="15"/>
      <c r="V4" s="8" t="s">
        <v>60</v>
      </c>
    </row>
    <row r="5" spans="1:27" ht="15.75" thickBot="1">
      <c r="A5" s="14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11">
        <f>SUM(V7:V13)</f>
        <v>5732</v>
      </c>
      <c r="X5" s="3" t="s">
        <v>26</v>
      </c>
      <c r="Y5" s="3" t="s">
        <v>63</v>
      </c>
    </row>
    <row r="6" spans="1:27">
      <c r="A6" s="9" t="s">
        <v>59</v>
      </c>
      <c r="B6" s="9" t="s">
        <v>61</v>
      </c>
      <c r="C6" s="9" t="s">
        <v>0</v>
      </c>
      <c r="D6" s="9" t="s">
        <v>4</v>
      </c>
      <c r="E6" s="12" t="s">
        <v>15</v>
      </c>
      <c r="F6" s="12" t="s">
        <v>20</v>
      </c>
      <c r="G6" s="12" t="s">
        <v>21</v>
      </c>
      <c r="H6" s="12" t="s">
        <v>19</v>
      </c>
      <c r="I6" s="12" t="s">
        <v>17</v>
      </c>
      <c r="J6" s="12" t="s">
        <v>18</v>
      </c>
      <c r="K6" s="12" t="s">
        <v>8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5</v>
      </c>
      <c r="Q6" s="12" t="s">
        <v>13</v>
      </c>
      <c r="R6" s="12" t="s">
        <v>6</v>
      </c>
      <c r="S6" s="12" t="s">
        <v>14</v>
      </c>
      <c r="T6" s="12" t="s">
        <v>7</v>
      </c>
      <c r="U6" s="12" t="s">
        <v>16</v>
      </c>
      <c r="V6" s="9" t="s">
        <v>24</v>
      </c>
      <c r="X6" s="3" t="s">
        <v>62</v>
      </c>
      <c r="Y6" s="3" t="s">
        <v>64</v>
      </c>
    </row>
    <row r="7" spans="1:27" s="17" customFormat="1">
      <c r="A7" s="16" t="s">
        <v>22</v>
      </c>
      <c r="B7" s="22" t="s">
        <v>2</v>
      </c>
      <c r="C7" s="22" t="s">
        <v>30</v>
      </c>
      <c r="D7" s="22" t="s">
        <v>31</v>
      </c>
      <c r="E7" s="23">
        <v>5</v>
      </c>
      <c r="F7" s="23"/>
      <c r="G7" s="23"/>
      <c r="H7" s="23">
        <v>1</v>
      </c>
      <c r="I7" s="23"/>
      <c r="J7" s="23">
        <v>10</v>
      </c>
      <c r="K7" s="23">
        <v>31</v>
      </c>
      <c r="L7" s="23">
        <v>60</v>
      </c>
      <c r="M7" s="23">
        <v>15</v>
      </c>
      <c r="N7" s="23">
        <v>97</v>
      </c>
      <c r="O7" s="23">
        <v>49</v>
      </c>
      <c r="P7" s="23">
        <v>67</v>
      </c>
      <c r="Q7" s="23">
        <v>19</v>
      </c>
      <c r="R7" s="23">
        <v>64</v>
      </c>
      <c r="S7" s="23"/>
      <c r="T7" s="23">
        <v>9</v>
      </c>
      <c r="U7" s="23"/>
      <c r="V7" s="24">
        <f t="shared" ref="V7:V13" si="0">SUM(E7:U7)</f>
        <v>427</v>
      </c>
      <c r="X7" s="26">
        <v>63</v>
      </c>
      <c r="Y7" s="26">
        <f t="shared" ref="Y7:Y10" si="1">X7*2</f>
        <v>126</v>
      </c>
      <c r="Z7" s="27"/>
      <c r="AA7" s="40" t="s">
        <v>71</v>
      </c>
    </row>
    <row r="8" spans="1:27" s="17" customFormat="1">
      <c r="A8" s="16" t="s">
        <v>22</v>
      </c>
      <c r="B8" s="22" t="s">
        <v>2</v>
      </c>
      <c r="C8" s="22" t="s">
        <v>32</v>
      </c>
      <c r="D8" s="22" t="s">
        <v>33</v>
      </c>
      <c r="E8" s="23">
        <v>31</v>
      </c>
      <c r="F8" s="23">
        <v>40</v>
      </c>
      <c r="G8" s="23">
        <v>13</v>
      </c>
      <c r="H8" s="23">
        <v>40</v>
      </c>
      <c r="I8" s="23">
        <v>30</v>
      </c>
      <c r="J8" s="23">
        <v>1</v>
      </c>
      <c r="K8" s="23">
        <v>6</v>
      </c>
      <c r="L8" s="23">
        <v>7</v>
      </c>
      <c r="M8" s="23">
        <v>13</v>
      </c>
      <c r="N8" s="23">
        <v>4</v>
      </c>
      <c r="O8" s="23">
        <v>18</v>
      </c>
      <c r="P8" s="23">
        <v>10</v>
      </c>
      <c r="Q8" s="23">
        <v>15</v>
      </c>
      <c r="R8" s="23">
        <v>8</v>
      </c>
      <c r="S8" s="23">
        <v>6</v>
      </c>
      <c r="T8" s="23"/>
      <c r="U8" s="23"/>
      <c r="V8" s="24">
        <f t="shared" si="0"/>
        <v>242</v>
      </c>
      <c r="X8" s="26">
        <v>63</v>
      </c>
      <c r="Y8" s="26">
        <f t="shared" si="1"/>
        <v>126</v>
      </c>
      <c r="Z8" s="27"/>
      <c r="AA8" s="40" t="s">
        <v>68</v>
      </c>
    </row>
    <row r="9" spans="1:27" s="17" customFormat="1">
      <c r="A9" s="16" t="s">
        <v>22</v>
      </c>
      <c r="B9" s="22" t="s">
        <v>2</v>
      </c>
      <c r="C9" s="22" t="s">
        <v>36</v>
      </c>
      <c r="D9" s="22" t="s">
        <v>37</v>
      </c>
      <c r="E9" s="23"/>
      <c r="F9" s="23"/>
      <c r="G9" s="23"/>
      <c r="H9" s="23"/>
      <c r="I9" s="23"/>
      <c r="J9" s="23">
        <v>64</v>
      </c>
      <c r="K9" s="23">
        <v>58</v>
      </c>
      <c r="L9" s="23">
        <v>289</v>
      </c>
      <c r="M9" s="23">
        <v>312</v>
      </c>
      <c r="N9" s="23">
        <v>647</v>
      </c>
      <c r="O9" s="23">
        <v>610</v>
      </c>
      <c r="P9" s="23">
        <v>543</v>
      </c>
      <c r="Q9" s="23">
        <v>617</v>
      </c>
      <c r="R9" s="23">
        <v>676</v>
      </c>
      <c r="S9" s="23"/>
      <c r="T9" s="23">
        <v>646</v>
      </c>
      <c r="U9" s="23">
        <v>38</v>
      </c>
      <c r="V9" s="24">
        <f t="shared" si="0"/>
        <v>4500</v>
      </c>
      <c r="X9" s="26">
        <v>63</v>
      </c>
      <c r="Y9" s="26">
        <f t="shared" si="1"/>
        <v>126</v>
      </c>
      <c r="Z9" s="27"/>
      <c r="AA9" s="40" t="s">
        <v>72</v>
      </c>
    </row>
    <row r="10" spans="1:27" s="17" customFormat="1">
      <c r="A10" s="16" t="s">
        <v>22</v>
      </c>
      <c r="B10" s="22" t="s">
        <v>3</v>
      </c>
      <c r="C10" s="22" t="s">
        <v>34</v>
      </c>
      <c r="D10" s="22" t="s">
        <v>35</v>
      </c>
      <c r="E10" s="23"/>
      <c r="F10" s="23"/>
      <c r="G10" s="23"/>
      <c r="H10" s="23"/>
      <c r="I10" s="23"/>
      <c r="J10" s="23">
        <v>4</v>
      </c>
      <c r="K10" s="23">
        <v>5</v>
      </c>
      <c r="L10" s="23">
        <v>13</v>
      </c>
      <c r="M10" s="23">
        <v>9</v>
      </c>
      <c r="N10" s="23">
        <v>4</v>
      </c>
      <c r="O10" s="23">
        <v>2</v>
      </c>
      <c r="P10" s="23">
        <v>3</v>
      </c>
      <c r="Q10" s="23">
        <v>1</v>
      </c>
      <c r="R10" s="23">
        <v>4</v>
      </c>
      <c r="S10" s="23"/>
      <c r="T10" s="23">
        <v>9</v>
      </c>
      <c r="U10" s="23"/>
      <c r="V10" s="24">
        <f t="shared" si="0"/>
        <v>54</v>
      </c>
      <c r="X10" s="26">
        <v>50</v>
      </c>
      <c r="Y10" s="26">
        <f t="shared" si="1"/>
        <v>100</v>
      </c>
      <c r="Z10" s="27"/>
      <c r="AA10" s="40" t="s">
        <v>67</v>
      </c>
    </row>
    <row r="11" spans="1:27" s="17" customFormat="1">
      <c r="A11" s="16" t="s">
        <v>22</v>
      </c>
      <c r="B11" s="22" t="s">
        <v>25</v>
      </c>
      <c r="C11" s="22" t="s">
        <v>32</v>
      </c>
      <c r="D11" s="22" t="s">
        <v>33</v>
      </c>
      <c r="E11" s="23"/>
      <c r="F11" s="23"/>
      <c r="G11" s="23"/>
      <c r="H11" s="23"/>
      <c r="I11" s="23"/>
      <c r="J11" s="23">
        <v>1</v>
      </c>
      <c r="K11" s="23"/>
      <c r="L11" s="23">
        <v>4</v>
      </c>
      <c r="M11" s="23"/>
      <c r="N11" s="23">
        <v>9</v>
      </c>
      <c r="O11" s="23"/>
      <c r="P11" s="23">
        <v>11</v>
      </c>
      <c r="Q11" s="23"/>
      <c r="R11" s="23">
        <v>8</v>
      </c>
      <c r="S11" s="23"/>
      <c r="T11" s="23"/>
      <c r="U11" s="23">
        <v>3</v>
      </c>
      <c r="V11" s="24">
        <f t="shared" si="0"/>
        <v>36</v>
      </c>
      <c r="X11" s="26">
        <v>63</v>
      </c>
      <c r="Y11" s="26">
        <f t="shared" ref="Y11:Y12" si="2">X11*2</f>
        <v>126</v>
      </c>
      <c r="Z11" s="27"/>
      <c r="AA11" s="40" t="s">
        <v>68</v>
      </c>
    </row>
    <row r="12" spans="1:27" s="17" customFormat="1">
      <c r="A12" s="16" t="s">
        <v>22</v>
      </c>
      <c r="B12" s="22" t="s">
        <v>25</v>
      </c>
      <c r="C12" s="22" t="s">
        <v>38</v>
      </c>
      <c r="D12" s="22" t="s">
        <v>39</v>
      </c>
      <c r="E12" s="23"/>
      <c r="F12" s="23"/>
      <c r="G12" s="23"/>
      <c r="H12" s="23"/>
      <c r="I12" s="23"/>
      <c r="J12" s="23"/>
      <c r="K12" s="23"/>
      <c r="L12" s="23">
        <v>52</v>
      </c>
      <c r="M12" s="23">
        <v>44</v>
      </c>
      <c r="N12" s="23">
        <v>69</v>
      </c>
      <c r="O12" s="23">
        <v>51</v>
      </c>
      <c r="P12" s="23">
        <v>72</v>
      </c>
      <c r="Q12" s="23">
        <v>38</v>
      </c>
      <c r="R12" s="23">
        <v>52</v>
      </c>
      <c r="S12" s="23">
        <v>20</v>
      </c>
      <c r="T12" s="23">
        <v>31</v>
      </c>
      <c r="U12" s="23">
        <v>29</v>
      </c>
      <c r="V12" s="24">
        <f t="shared" si="0"/>
        <v>458</v>
      </c>
      <c r="X12" s="26">
        <v>43</v>
      </c>
      <c r="Y12" s="26">
        <f t="shared" si="2"/>
        <v>86</v>
      </c>
      <c r="Z12" s="27"/>
      <c r="AA12" s="40" t="s">
        <v>69</v>
      </c>
    </row>
    <row r="13" spans="1:27" s="19" customFormat="1">
      <c r="A13" s="18" t="s">
        <v>22</v>
      </c>
      <c r="B13" s="36" t="s">
        <v>27</v>
      </c>
      <c r="C13" s="36" t="s">
        <v>28</v>
      </c>
      <c r="D13" s="36" t="s">
        <v>29</v>
      </c>
      <c r="E13" s="23">
        <v>1</v>
      </c>
      <c r="F13" s="23">
        <v>2</v>
      </c>
      <c r="G13" s="23"/>
      <c r="H13" s="23"/>
      <c r="I13" s="23">
        <v>5</v>
      </c>
      <c r="J13" s="23">
        <v>6</v>
      </c>
      <c r="K13" s="23">
        <v>1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4">
        <f t="shared" si="0"/>
        <v>15</v>
      </c>
      <c r="X13" s="26">
        <v>60</v>
      </c>
      <c r="Y13" s="26">
        <f t="shared" ref="Y13" si="3">X13*2</f>
        <v>120</v>
      </c>
      <c r="Z13" s="27"/>
      <c r="AA13" s="40" t="s">
        <v>70</v>
      </c>
    </row>
    <row r="14" spans="1:27" s="6" customFormat="1">
      <c r="A14" s="35" t="s">
        <v>24</v>
      </c>
      <c r="B14" s="35"/>
      <c r="C14" s="37"/>
      <c r="D14" s="38" t="s">
        <v>66</v>
      </c>
      <c r="E14" s="13">
        <f t="shared" ref="E14:V14" si="4">SUM(E7:E13)</f>
        <v>37</v>
      </c>
      <c r="F14" s="13">
        <f t="shared" si="4"/>
        <v>42</v>
      </c>
      <c r="G14" s="13">
        <f t="shared" si="4"/>
        <v>13</v>
      </c>
      <c r="H14" s="13">
        <f t="shared" si="4"/>
        <v>41</v>
      </c>
      <c r="I14" s="13">
        <f t="shared" si="4"/>
        <v>35</v>
      </c>
      <c r="J14" s="13">
        <f t="shared" si="4"/>
        <v>86</v>
      </c>
      <c r="K14" s="13">
        <f t="shared" si="4"/>
        <v>101</v>
      </c>
      <c r="L14" s="13">
        <f t="shared" si="4"/>
        <v>425</v>
      </c>
      <c r="M14" s="13">
        <f t="shared" si="4"/>
        <v>393</v>
      </c>
      <c r="N14" s="13">
        <f t="shared" si="4"/>
        <v>830</v>
      </c>
      <c r="O14" s="13">
        <f t="shared" si="4"/>
        <v>730</v>
      </c>
      <c r="P14" s="13">
        <f t="shared" si="4"/>
        <v>706</v>
      </c>
      <c r="Q14" s="13">
        <f t="shared" si="4"/>
        <v>690</v>
      </c>
      <c r="R14" s="13">
        <f t="shared" si="4"/>
        <v>812</v>
      </c>
      <c r="S14" s="13">
        <f t="shared" si="4"/>
        <v>26</v>
      </c>
      <c r="T14" s="13">
        <f t="shared" si="4"/>
        <v>695</v>
      </c>
      <c r="U14" s="13">
        <f t="shared" si="4"/>
        <v>70</v>
      </c>
      <c r="V14" s="32">
        <f t="shared" si="4"/>
        <v>5732</v>
      </c>
      <c r="X14" s="7"/>
      <c r="Y14" s="7"/>
      <c r="Z14" s="7"/>
    </row>
    <row r="15" spans="1:27">
      <c r="V15" s="33"/>
    </row>
    <row r="19" spans="1:22">
      <c r="A19"/>
      <c r="C19" s="22"/>
      <c r="V19" s="39"/>
    </row>
  </sheetData>
  <mergeCells count="1">
    <mergeCell ref="E5:U5"/>
  </mergeCells>
  <hyperlinks>
    <hyperlink ref="AA10" r:id="rId1"/>
    <hyperlink ref="AA11" r:id="rId2"/>
    <hyperlink ref="AA12" r:id="rId3"/>
    <hyperlink ref="AA13" r:id="rId4"/>
    <hyperlink ref="AA7" r:id="rId5"/>
    <hyperlink ref="AA8" r:id="rId6"/>
    <hyperlink ref="AA9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20"/>
  <sheetViews>
    <sheetView workbookViewId="0">
      <pane ySplit="6" topLeftCell="A7" activePane="bottomLeft" state="frozen"/>
      <selection activeCell="B1" sqref="B1"/>
      <selection pane="bottomLeft" activeCell="S19" sqref="S19"/>
    </sheetView>
  </sheetViews>
  <sheetFormatPr defaultRowHeight="15"/>
  <cols>
    <col min="1" max="1" width="9.140625" style="2" customWidth="1"/>
    <col min="2" max="2" width="4.140625" style="2" bestFit="1" customWidth="1"/>
    <col min="3" max="3" width="12.140625" style="2" bestFit="1" customWidth="1"/>
    <col min="4" max="4" width="34.7109375" style="2" customWidth="1"/>
    <col min="5" max="15" width="5.7109375" style="2" bestFit="1" customWidth="1"/>
    <col min="16" max="16" width="11.28515625" style="2" bestFit="1" customWidth="1"/>
    <col min="17" max="17" width="1.42578125" style="2" customWidth="1"/>
    <col min="18" max="18" width="10.42578125" style="3" bestFit="1" customWidth="1"/>
    <col min="19" max="19" width="9" style="3" bestFit="1" customWidth="1"/>
    <col min="20" max="20" width="1.42578125" style="3" customWidth="1"/>
    <col min="21" max="16384" width="9.140625" style="2"/>
  </cols>
  <sheetData>
    <row r="1" spans="1:21" ht="18.75">
      <c r="B1" s="1"/>
    </row>
    <row r="2" spans="1:21" ht="18.75">
      <c r="B2" s="4" t="s">
        <v>65</v>
      </c>
      <c r="C2" s="5"/>
      <c r="D2" s="5"/>
    </row>
    <row r="3" spans="1:21" ht="15.75" thickBot="1"/>
    <row r="4" spans="1:21">
      <c r="B4" s="15"/>
      <c r="P4" s="8" t="s">
        <v>60</v>
      </c>
    </row>
    <row r="5" spans="1:21" ht="15.75" thickBot="1"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10">
        <f>SUM(P7:P15)</f>
        <v>1884</v>
      </c>
      <c r="R5" s="3" t="s">
        <v>26</v>
      </c>
      <c r="S5" s="3" t="s">
        <v>63</v>
      </c>
    </row>
    <row r="6" spans="1:21">
      <c r="A6" s="9" t="s">
        <v>59</v>
      </c>
      <c r="B6" s="9" t="s">
        <v>61</v>
      </c>
      <c r="C6" s="9" t="s">
        <v>0</v>
      </c>
      <c r="D6" s="9" t="s">
        <v>4</v>
      </c>
      <c r="E6" s="12" t="s">
        <v>20</v>
      </c>
      <c r="F6" s="12" t="s">
        <v>21</v>
      </c>
      <c r="G6" s="12" t="s">
        <v>19</v>
      </c>
      <c r="H6" s="12" t="s">
        <v>17</v>
      </c>
      <c r="I6" s="12" t="s">
        <v>18</v>
      </c>
      <c r="J6" s="12" t="s">
        <v>8</v>
      </c>
      <c r="K6" s="12" t="s">
        <v>9</v>
      </c>
      <c r="L6" s="12" t="s">
        <v>10</v>
      </c>
      <c r="M6" s="12" t="s">
        <v>11</v>
      </c>
      <c r="N6" s="12" t="s">
        <v>12</v>
      </c>
      <c r="O6" s="12" t="s">
        <v>5</v>
      </c>
      <c r="P6" s="9" t="s">
        <v>24</v>
      </c>
      <c r="R6" s="3" t="s">
        <v>62</v>
      </c>
      <c r="S6" s="3" t="s">
        <v>64</v>
      </c>
    </row>
    <row r="7" spans="1:21" s="25" customFormat="1">
      <c r="A7" s="22" t="s">
        <v>23</v>
      </c>
      <c r="B7" s="22" t="s">
        <v>1</v>
      </c>
      <c r="C7" s="22" t="s">
        <v>40</v>
      </c>
      <c r="D7" s="22" t="s">
        <v>41</v>
      </c>
      <c r="E7" s="23">
        <v>18</v>
      </c>
      <c r="F7" s="23">
        <v>37</v>
      </c>
      <c r="G7" s="23">
        <v>45</v>
      </c>
      <c r="H7" s="23">
        <v>49</v>
      </c>
      <c r="I7" s="23">
        <v>46</v>
      </c>
      <c r="J7" s="23">
        <v>40</v>
      </c>
      <c r="K7" s="23">
        <v>48</v>
      </c>
      <c r="L7" s="23">
        <v>30</v>
      </c>
      <c r="M7" s="23">
        <v>29</v>
      </c>
      <c r="N7" s="23">
        <v>2</v>
      </c>
      <c r="O7" s="23">
        <v>5</v>
      </c>
      <c r="P7" s="24">
        <f t="shared" ref="P7:P15" si="0">SUM(E7:O7)</f>
        <v>349</v>
      </c>
      <c r="R7" s="26">
        <v>40</v>
      </c>
      <c r="S7" s="26">
        <f t="shared" ref="S7:S15" si="1">R7*2</f>
        <v>80</v>
      </c>
      <c r="T7" s="27"/>
      <c r="U7" s="40" t="s">
        <v>73</v>
      </c>
    </row>
    <row r="8" spans="1:21" s="25" customFormat="1">
      <c r="A8" s="22" t="s">
        <v>23</v>
      </c>
      <c r="B8" s="22" t="s">
        <v>1</v>
      </c>
      <c r="C8" s="22" t="s">
        <v>42</v>
      </c>
      <c r="D8" s="22" t="s">
        <v>43</v>
      </c>
      <c r="E8" s="23">
        <v>18</v>
      </c>
      <c r="F8" s="23">
        <v>49</v>
      </c>
      <c r="G8" s="23">
        <v>44</v>
      </c>
      <c r="H8" s="23">
        <v>51</v>
      </c>
      <c r="I8" s="23">
        <v>44</v>
      </c>
      <c r="J8" s="23">
        <v>47</v>
      </c>
      <c r="K8" s="23">
        <v>44</v>
      </c>
      <c r="L8" s="23">
        <v>30</v>
      </c>
      <c r="M8" s="23">
        <v>30</v>
      </c>
      <c r="N8" s="23">
        <v>5</v>
      </c>
      <c r="O8" s="23">
        <v>5</v>
      </c>
      <c r="P8" s="24">
        <f t="shared" si="0"/>
        <v>367</v>
      </c>
      <c r="R8" s="26">
        <v>40</v>
      </c>
      <c r="S8" s="26">
        <f t="shared" si="1"/>
        <v>80</v>
      </c>
      <c r="T8" s="27"/>
    </row>
    <row r="9" spans="1:21" s="25" customFormat="1">
      <c r="A9" s="22" t="s">
        <v>23</v>
      </c>
      <c r="B9" s="22" t="s">
        <v>1</v>
      </c>
      <c r="C9" s="22" t="s">
        <v>54</v>
      </c>
      <c r="D9" s="22" t="s">
        <v>55</v>
      </c>
      <c r="E9" s="23">
        <v>33</v>
      </c>
      <c r="F9" s="23">
        <v>29</v>
      </c>
      <c r="G9" s="23">
        <v>26</v>
      </c>
      <c r="H9" s="23">
        <v>14</v>
      </c>
      <c r="I9" s="23">
        <v>15</v>
      </c>
      <c r="J9" s="23">
        <v>17</v>
      </c>
      <c r="K9" s="23">
        <v>26</v>
      </c>
      <c r="L9" s="23">
        <v>20</v>
      </c>
      <c r="M9" s="23">
        <v>18</v>
      </c>
      <c r="N9" s="23">
        <v>1</v>
      </c>
      <c r="O9" s="23">
        <v>3</v>
      </c>
      <c r="P9" s="24">
        <f t="shared" si="0"/>
        <v>202</v>
      </c>
      <c r="R9" s="26">
        <v>40</v>
      </c>
      <c r="S9" s="26">
        <f t="shared" si="1"/>
        <v>80</v>
      </c>
      <c r="T9" s="27"/>
      <c r="U9" s="40" t="s">
        <v>74</v>
      </c>
    </row>
    <row r="10" spans="1:21" s="25" customFormat="1">
      <c r="A10" s="22" t="s">
        <v>23</v>
      </c>
      <c r="B10" s="22" t="s">
        <v>1</v>
      </c>
      <c r="C10" s="22" t="s">
        <v>56</v>
      </c>
      <c r="D10" s="22" t="s">
        <v>57</v>
      </c>
      <c r="E10" s="23">
        <v>31</v>
      </c>
      <c r="F10" s="23">
        <v>29</v>
      </c>
      <c r="G10" s="23">
        <v>22</v>
      </c>
      <c r="H10" s="23">
        <v>10</v>
      </c>
      <c r="I10" s="23">
        <v>19</v>
      </c>
      <c r="J10" s="23">
        <v>30</v>
      </c>
      <c r="K10" s="23">
        <v>23</v>
      </c>
      <c r="L10" s="23">
        <v>39</v>
      </c>
      <c r="M10" s="23">
        <v>17</v>
      </c>
      <c r="N10" s="23">
        <v>13</v>
      </c>
      <c r="O10" s="23">
        <v>4</v>
      </c>
      <c r="P10" s="24">
        <f t="shared" si="0"/>
        <v>237</v>
      </c>
      <c r="R10" s="26">
        <v>40</v>
      </c>
      <c r="S10" s="26">
        <f t="shared" si="1"/>
        <v>80</v>
      </c>
      <c r="T10" s="27"/>
    </row>
    <row r="11" spans="1:21" s="25" customFormat="1">
      <c r="A11" s="22" t="s">
        <v>23</v>
      </c>
      <c r="B11" s="22" t="s">
        <v>2</v>
      </c>
      <c r="C11" s="22" t="s">
        <v>44</v>
      </c>
      <c r="D11" s="22" t="s">
        <v>45</v>
      </c>
      <c r="E11" s="23">
        <v>18</v>
      </c>
      <c r="F11" s="23">
        <v>7</v>
      </c>
      <c r="G11" s="23">
        <v>9</v>
      </c>
      <c r="H11" s="23">
        <v>14</v>
      </c>
      <c r="I11" s="23">
        <v>16</v>
      </c>
      <c r="J11" s="23">
        <v>9</v>
      </c>
      <c r="K11" s="23"/>
      <c r="L11" s="23"/>
      <c r="M11" s="23"/>
      <c r="N11" s="23"/>
      <c r="O11" s="23"/>
      <c r="P11" s="24">
        <f t="shared" si="0"/>
        <v>73</v>
      </c>
      <c r="R11" s="26">
        <v>40</v>
      </c>
      <c r="S11" s="26">
        <f t="shared" si="1"/>
        <v>80</v>
      </c>
      <c r="T11" s="27"/>
      <c r="U11" s="40" t="s">
        <v>75</v>
      </c>
    </row>
    <row r="12" spans="1:21" s="25" customFormat="1">
      <c r="A12" s="22" t="s">
        <v>23</v>
      </c>
      <c r="B12" s="22" t="s">
        <v>3</v>
      </c>
      <c r="C12" s="22" t="s">
        <v>48</v>
      </c>
      <c r="D12" s="22" t="s">
        <v>49</v>
      </c>
      <c r="E12" s="23">
        <v>10</v>
      </c>
      <c r="F12" s="23">
        <v>18</v>
      </c>
      <c r="G12" s="23">
        <v>23</v>
      </c>
      <c r="H12" s="23">
        <v>2</v>
      </c>
      <c r="I12" s="23">
        <v>46</v>
      </c>
      <c r="J12" s="23"/>
      <c r="K12" s="23">
        <v>42</v>
      </c>
      <c r="L12" s="23">
        <v>5</v>
      </c>
      <c r="M12" s="23">
        <v>25</v>
      </c>
      <c r="N12" s="23"/>
      <c r="O12" s="23">
        <v>22</v>
      </c>
      <c r="P12" s="24">
        <f t="shared" si="0"/>
        <v>193</v>
      </c>
      <c r="R12" s="26">
        <v>40</v>
      </c>
      <c r="S12" s="26">
        <f t="shared" si="1"/>
        <v>80</v>
      </c>
      <c r="T12" s="27"/>
    </row>
    <row r="13" spans="1:21" s="25" customFormat="1">
      <c r="A13" s="22" t="s">
        <v>23</v>
      </c>
      <c r="B13" s="22" t="s">
        <v>25</v>
      </c>
      <c r="C13" s="22" t="s">
        <v>46</v>
      </c>
      <c r="D13" s="22" t="s">
        <v>47</v>
      </c>
      <c r="E13" s="23">
        <v>6</v>
      </c>
      <c r="F13" s="23">
        <v>8</v>
      </c>
      <c r="G13" s="23">
        <v>12</v>
      </c>
      <c r="H13" s="23">
        <v>13</v>
      </c>
      <c r="I13" s="23">
        <v>29</v>
      </c>
      <c r="J13" s="23">
        <v>26</v>
      </c>
      <c r="K13" s="23">
        <v>32</v>
      </c>
      <c r="L13" s="23">
        <v>15</v>
      </c>
      <c r="M13" s="23">
        <v>23</v>
      </c>
      <c r="N13" s="23">
        <v>14</v>
      </c>
      <c r="O13" s="23">
        <v>18</v>
      </c>
      <c r="P13" s="24">
        <f t="shared" si="0"/>
        <v>196</v>
      </c>
      <c r="R13" s="26">
        <v>40</v>
      </c>
      <c r="S13" s="26">
        <f t="shared" si="1"/>
        <v>80</v>
      </c>
      <c r="T13" s="27"/>
      <c r="U13" s="40" t="s">
        <v>76</v>
      </c>
    </row>
    <row r="14" spans="1:21" s="25" customFormat="1">
      <c r="A14" s="22" t="s">
        <v>23</v>
      </c>
      <c r="B14" s="22" t="s">
        <v>25</v>
      </c>
      <c r="C14" s="22" t="s">
        <v>50</v>
      </c>
      <c r="D14" s="22" t="s">
        <v>51</v>
      </c>
      <c r="E14" s="23">
        <v>4</v>
      </c>
      <c r="F14" s="23"/>
      <c r="G14" s="23">
        <v>11</v>
      </c>
      <c r="H14" s="23">
        <v>3</v>
      </c>
      <c r="I14" s="23">
        <v>26</v>
      </c>
      <c r="J14" s="23">
        <v>20</v>
      </c>
      <c r="K14" s="23">
        <v>24</v>
      </c>
      <c r="L14" s="23">
        <v>15</v>
      </c>
      <c r="M14" s="23">
        <v>23</v>
      </c>
      <c r="N14" s="23">
        <v>6</v>
      </c>
      <c r="O14" s="23">
        <v>9</v>
      </c>
      <c r="P14" s="24">
        <f t="shared" si="0"/>
        <v>141</v>
      </c>
      <c r="R14" s="26">
        <v>40</v>
      </c>
      <c r="S14" s="26">
        <f t="shared" si="1"/>
        <v>80</v>
      </c>
      <c r="T14" s="27"/>
    </row>
    <row r="15" spans="1:21" s="25" customFormat="1">
      <c r="A15" s="22" t="s">
        <v>23</v>
      </c>
      <c r="B15" s="22" t="s">
        <v>25</v>
      </c>
      <c r="C15" s="22" t="s">
        <v>52</v>
      </c>
      <c r="D15" s="22" t="s">
        <v>53</v>
      </c>
      <c r="E15" s="23">
        <v>3</v>
      </c>
      <c r="F15" s="23"/>
      <c r="G15" s="23">
        <v>11</v>
      </c>
      <c r="H15" s="23">
        <v>15</v>
      </c>
      <c r="I15" s="23">
        <v>16</v>
      </c>
      <c r="J15" s="23">
        <v>22</v>
      </c>
      <c r="K15" s="23">
        <v>23</v>
      </c>
      <c r="L15" s="23">
        <v>13</v>
      </c>
      <c r="M15" s="23">
        <v>11</v>
      </c>
      <c r="N15" s="23">
        <v>6</v>
      </c>
      <c r="O15" s="23">
        <v>6</v>
      </c>
      <c r="P15" s="24">
        <f t="shared" si="0"/>
        <v>126</v>
      </c>
      <c r="R15" s="26">
        <v>40</v>
      </c>
      <c r="S15" s="26">
        <f t="shared" si="1"/>
        <v>80</v>
      </c>
      <c r="T15" s="27"/>
      <c r="U15" s="40" t="s">
        <v>77</v>
      </c>
    </row>
    <row r="16" spans="1:21" s="30" customFormat="1">
      <c r="A16" s="28" t="s">
        <v>24</v>
      </c>
      <c r="B16" s="35"/>
      <c r="C16" s="37"/>
      <c r="D16" s="38" t="s">
        <v>66</v>
      </c>
      <c r="E16" s="29">
        <f t="shared" ref="E16:P16" si="2">SUM(E7:E15)</f>
        <v>141</v>
      </c>
      <c r="F16" s="29">
        <f t="shared" si="2"/>
        <v>177</v>
      </c>
      <c r="G16" s="29">
        <f t="shared" si="2"/>
        <v>203</v>
      </c>
      <c r="H16" s="29">
        <f t="shared" si="2"/>
        <v>171</v>
      </c>
      <c r="I16" s="29">
        <f t="shared" si="2"/>
        <v>257</v>
      </c>
      <c r="J16" s="29">
        <f t="shared" si="2"/>
        <v>211</v>
      </c>
      <c r="K16" s="29">
        <f t="shared" si="2"/>
        <v>262</v>
      </c>
      <c r="L16" s="29">
        <f t="shared" si="2"/>
        <v>167</v>
      </c>
      <c r="M16" s="29">
        <f t="shared" si="2"/>
        <v>176</v>
      </c>
      <c r="N16" s="29">
        <f t="shared" si="2"/>
        <v>47</v>
      </c>
      <c r="O16" s="29">
        <f t="shared" si="2"/>
        <v>72</v>
      </c>
      <c r="P16" s="34">
        <f t="shared" si="2"/>
        <v>1884</v>
      </c>
      <c r="R16" s="31"/>
      <c r="S16" s="31"/>
      <c r="T16" s="31"/>
    </row>
    <row r="20" spans="16:16">
      <c r="P20" s="39"/>
    </row>
  </sheetData>
  <mergeCells count="1">
    <mergeCell ref="E5:O5"/>
  </mergeCells>
  <hyperlinks>
    <hyperlink ref="U7" r:id="rId1"/>
    <hyperlink ref="U9" r:id="rId2"/>
    <hyperlink ref="U11" r:id="rId3"/>
    <hyperlink ref="U13" r:id="rId4"/>
    <hyperlink ref="U15" r:id="rId5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Men's</vt:lpstr>
      <vt:lpstr>Women's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2019-04-25T19:01:51Z</dcterms:created>
  <dcterms:modified xsi:type="dcterms:W3CDTF">2019-05-12T07:23:23Z</dcterms:modified>
</cp:coreProperties>
</file>